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9155" windowHeight="11820"/>
  </bookViews>
  <sheets>
    <sheet name="Fluorescein MSR Calculator" sheetId="1" r:id="rId1"/>
  </sheets>
  <calcPr calcId="145621"/>
</workbook>
</file>

<file path=xl/calcChain.xml><?xml version="1.0" encoding="utf-8"?>
<calcChain xmlns="http://schemas.openxmlformats.org/spreadsheetml/2006/main">
  <c r="H24" i="1" l="1"/>
  <c r="H25" i="1" s="1"/>
  <c r="H26" i="1" l="1"/>
  <c r="H27" i="1" s="1"/>
</calcChain>
</file>

<file path=xl/comments1.xml><?xml version="1.0" encoding="utf-8"?>
<comments xmlns="http://schemas.openxmlformats.org/spreadsheetml/2006/main">
  <authors>
    <author>Leo Mendoza</author>
    <author>Jennifer</author>
  </authors>
  <commentList>
    <comment ref="H18" authorId="0">
      <text>
        <r>
          <rPr>
            <b/>
            <sz val="8"/>
            <color indexed="8"/>
            <rFont val="Calibri"/>
            <family val="2"/>
            <scheme val="minor"/>
          </rPr>
          <t>Insert protein identifier or name here</t>
        </r>
      </text>
    </comment>
    <comment ref="H19" authorId="1">
      <text>
        <r>
          <rPr>
            <b/>
            <sz val="8"/>
            <color indexed="8"/>
            <rFont val="Calibri"/>
            <family val="2"/>
            <scheme val="minor"/>
          </rPr>
          <t>Insert the molecular weight in daltons</t>
        </r>
      </text>
    </comment>
    <comment ref="H20" authorId="0">
      <text>
        <r>
          <rPr>
            <b/>
            <sz val="8"/>
            <color indexed="8"/>
            <rFont val="Calibri"/>
            <family val="2"/>
            <scheme val="minor"/>
          </rPr>
          <t>Total volume of protein recovered from final spin column (µL)</t>
        </r>
      </text>
    </comment>
    <comment ref="H21" authorId="1">
      <text>
        <r>
          <rPr>
            <b/>
            <sz val="8"/>
            <color indexed="8"/>
            <rFont val="Calibri"/>
            <family val="2"/>
            <scheme val="minor"/>
          </rPr>
          <t>A</t>
        </r>
        <r>
          <rPr>
            <b/>
            <vertAlign val="subscript"/>
            <sz val="8"/>
            <color indexed="8"/>
            <rFont val="Calibri"/>
            <family val="2"/>
            <scheme val="minor"/>
          </rPr>
          <t>280</t>
        </r>
        <r>
          <rPr>
            <b/>
            <sz val="8"/>
            <color indexed="8"/>
            <rFont val="Calibri"/>
            <family val="2"/>
            <scheme val="minor"/>
          </rPr>
          <t xml:space="preserve"> reading from the fluoresceinylated protein sample
</t>
        </r>
      </text>
    </comment>
    <comment ref="H22" authorId="1">
      <text>
        <r>
          <rPr>
            <b/>
            <sz val="8"/>
            <color indexed="8"/>
            <rFont val="Calibri"/>
            <family val="2"/>
            <scheme val="minor"/>
          </rPr>
          <t>A</t>
        </r>
        <r>
          <rPr>
            <b/>
            <vertAlign val="subscript"/>
            <sz val="8"/>
            <color indexed="8"/>
            <rFont val="Calibri"/>
            <family val="2"/>
            <scheme val="minor"/>
          </rPr>
          <t>354</t>
        </r>
        <r>
          <rPr>
            <b/>
            <sz val="8"/>
            <color indexed="8"/>
            <rFont val="Calibri"/>
            <family val="2"/>
            <scheme val="minor"/>
          </rPr>
          <t xml:space="preserve"> reading of the fluoresceinylated protein sample</t>
        </r>
      </text>
    </comment>
    <comment ref="H23" authorId="1">
      <text>
        <r>
          <rPr>
            <b/>
            <sz val="8"/>
            <color indexed="8"/>
            <rFont val="Calibri"/>
            <family val="2"/>
            <scheme val="minor"/>
          </rPr>
          <t>See Table 1</t>
        </r>
      </text>
    </comment>
    <comment ref="H24" authorId="1">
      <text>
        <r>
          <rPr>
            <b/>
            <sz val="8"/>
            <color indexed="8"/>
            <rFont val="Calibri"/>
            <family val="2"/>
            <scheme val="minor"/>
          </rPr>
          <t>A</t>
        </r>
        <r>
          <rPr>
            <b/>
            <vertAlign val="subscript"/>
            <sz val="8"/>
            <color indexed="8"/>
            <rFont val="Calibri"/>
            <family val="2"/>
            <scheme val="minor"/>
          </rPr>
          <t>280</t>
        </r>
        <r>
          <rPr>
            <b/>
            <sz val="8"/>
            <color indexed="8"/>
            <rFont val="Calibri"/>
            <family val="2"/>
            <scheme val="minor"/>
          </rPr>
          <t xml:space="preserve"> absorbance with the correction factor applied</t>
        </r>
      </text>
    </comment>
    <comment ref="H25" authorId="0">
      <text>
        <r>
          <rPr>
            <b/>
            <sz val="8"/>
            <color indexed="8"/>
            <rFont val="Calibri"/>
            <family val="2"/>
            <scheme val="minor"/>
          </rPr>
          <t xml:space="preserve">Total mass (µg) of biotinylated antibody recovered </t>
        </r>
      </text>
    </comment>
    <comment ref="H26" authorId="1">
      <text>
        <r>
          <rPr>
            <b/>
            <sz val="8"/>
            <color indexed="8"/>
            <rFont val="Calibri"/>
            <family val="2"/>
            <scheme val="minor"/>
          </rPr>
          <t>Protein concentration after correction factor is applied</t>
        </r>
      </text>
    </comment>
    <comment ref="H27" authorId="1">
      <text>
        <r>
          <rPr>
            <b/>
            <sz val="8"/>
            <color indexed="8"/>
            <rFont val="Calibri"/>
            <family val="2"/>
            <scheme val="minor"/>
          </rPr>
          <t>Fluorescein molar substitution ratio or number of fluoresceins per protein molecule</t>
        </r>
      </text>
    </comment>
  </commentList>
</comments>
</file>

<file path=xl/sharedStrings.xml><?xml version="1.0" encoding="utf-8"?>
<sst xmlns="http://schemas.openxmlformats.org/spreadsheetml/2006/main" count="50" uniqueCount="43">
  <si>
    <t>Fluorescein MSR Calculator</t>
  </si>
  <si>
    <t>Steps</t>
  </si>
  <si>
    <t>Instructions for Using Calculator</t>
  </si>
  <si>
    <r>
      <t>Enter A</t>
    </r>
    <r>
      <rPr>
        <vertAlign val="subscript"/>
        <sz val="10"/>
        <color theme="1"/>
        <rFont val="Arial"/>
        <family val="2"/>
      </rPr>
      <t>280</t>
    </r>
    <r>
      <rPr>
        <sz val="10"/>
        <color theme="1"/>
        <rFont val="Arial"/>
        <family val="2"/>
      </rPr>
      <t xml:space="preserve"> of protein after labeling</t>
    </r>
  </si>
  <si>
    <t>Enter E1% (from Table 1)</t>
  </si>
  <si>
    <t>Enter protein molecular weight (from Table 1)</t>
  </si>
  <si>
    <t>Protein name</t>
  </si>
  <si>
    <t>Protein molecular weight (daltons)</t>
  </si>
  <si>
    <r>
      <t>Enter A</t>
    </r>
    <r>
      <rPr>
        <vertAlign val="subscript"/>
        <sz val="10"/>
        <color theme="1"/>
        <rFont val="Arial"/>
        <family val="2"/>
      </rPr>
      <t>494</t>
    </r>
    <r>
      <rPr>
        <sz val="10"/>
        <color theme="1"/>
        <rFont val="Arial"/>
        <family val="2"/>
      </rPr>
      <t xml:space="preserve"> of protein after labeling</t>
    </r>
  </si>
  <si>
    <t xml:space="preserve">Protein </t>
  </si>
  <si>
    <t>Human IgG</t>
  </si>
  <si>
    <t>146 kD</t>
  </si>
  <si>
    <t>Rat IgG</t>
  </si>
  <si>
    <t>150 kD</t>
  </si>
  <si>
    <t>Human IgA</t>
  </si>
  <si>
    <t>160 KD</t>
  </si>
  <si>
    <t>Human IgE</t>
  </si>
  <si>
    <t>190 kD</t>
  </si>
  <si>
    <t>Human IgM</t>
  </si>
  <si>
    <t>840 kD</t>
  </si>
  <si>
    <t xml:space="preserve">Rabbit IgG </t>
  </si>
  <si>
    <t xml:space="preserve">Donkey IgG </t>
  </si>
  <si>
    <t xml:space="preserve">Horse IgG </t>
  </si>
  <si>
    <t xml:space="preserve">Mouse IgG </t>
  </si>
  <si>
    <t xml:space="preserve">Bovine IgG </t>
  </si>
  <si>
    <t xml:space="preserve">Goat IgG    </t>
  </si>
  <si>
    <t>156 kD</t>
  </si>
  <si>
    <t>Sheep IgG</t>
  </si>
  <si>
    <t>152 kD</t>
  </si>
  <si>
    <t>Avian IgY</t>
  </si>
  <si>
    <t>180 kD</t>
  </si>
  <si>
    <t>E1% Value  (1-cm path)</t>
  </si>
  <si>
    <t>Protein M.W. (kD)</t>
  </si>
  <si>
    <t>TABLE 1</t>
  </si>
  <si>
    <r>
      <t>Protein E1% (A</t>
    </r>
    <r>
      <rPr>
        <vertAlign val="subscript"/>
        <sz val="10"/>
        <color indexed="8"/>
        <rFont val="Arial"/>
        <family val="2"/>
      </rPr>
      <t xml:space="preserve">280 </t>
    </r>
    <r>
      <rPr>
        <sz val="10"/>
        <color indexed="8"/>
        <rFont val="Arial"/>
        <family val="2"/>
      </rPr>
      <t>of a 10 mg/ml solution)</t>
    </r>
  </si>
  <si>
    <r>
      <t>A</t>
    </r>
    <r>
      <rPr>
        <vertAlign val="subscript"/>
        <sz val="10"/>
        <color indexed="8"/>
        <rFont val="Arial"/>
        <family val="2"/>
      </rPr>
      <t xml:space="preserve">280 </t>
    </r>
    <r>
      <rPr>
        <sz val="10"/>
        <color indexed="8"/>
        <rFont val="Arial"/>
        <family val="2"/>
      </rPr>
      <t>absorbance reading (1-cm pathlength)</t>
    </r>
  </si>
  <si>
    <r>
      <t>Corrected A</t>
    </r>
    <r>
      <rPr>
        <vertAlign val="subscript"/>
        <sz val="10"/>
        <color indexed="8"/>
        <rFont val="Arial"/>
        <family val="2"/>
      </rPr>
      <t>280</t>
    </r>
    <r>
      <rPr>
        <sz val="10"/>
        <color indexed="8"/>
        <rFont val="Arial"/>
        <family val="2"/>
      </rPr>
      <t xml:space="preserve"> absorbance reading</t>
    </r>
  </si>
  <si>
    <t>Corrected protein concentration (mg/mL)</t>
  </si>
  <si>
    <r>
      <t>Total volume of fluoresceinylated protein recovered (</t>
    </r>
    <r>
      <rPr>
        <sz val="10"/>
        <color indexed="8"/>
        <rFont val="Calibri"/>
        <family val="2"/>
      </rPr>
      <t>µ</t>
    </r>
    <r>
      <rPr>
        <sz val="10"/>
        <color indexed="8"/>
        <rFont val="Arial"/>
        <family val="2"/>
      </rPr>
      <t>L)</t>
    </r>
  </si>
  <si>
    <r>
      <t>Total fluoresceinylated protein recovered (</t>
    </r>
    <r>
      <rPr>
        <sz val="10"/>
        <color indexed="8"/>
        <rFont val="Calibri"/>
        <family val="2"/>
      </rPr>
      <t>µ</t>
    </r>
    <r>
      <rPr>
        <sz val="10"/>
        <color indexed="8"/>
        <rFont val="Arial"/>
        <family val="2"/>
      </rPr>
      <t>g)</t>
    </r>
  </si>
  <si>
    <t>MSR (fluoresceins/protein)</t>
  </si>
  <si>
    <r>
      <t>A</t>
    </r>
    <r>
      <rPr>
        <vertAlign val="subscript"/>
        <sz val="10"/>
        <color indexed="8"/>
        <rFont val="Arial"/>
        <family val="2"/>
      </rPr>
      <t>494</t>
    </r>
    <r>
      <rPr>
        <sz val="10"/>
        <color indexed="8"/>
        <rFont val="Arial"/>
        <family val="2"/>
      </rPr>
      <t xml:space="preserve"> absorbance reading (1-cm pathlength)</t>
    </r>
  </si>
  <si>
    <t>Version # 03.20.2012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</si>
</sst>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17" x14ac:knownFonts="1">
    <font>
      <sz val="11"/>
      <color theme="1"/>
      <name val="Calibri"/>
      <family val="2"/>
      <scheme val="minor"/>
    </font>
    <font>
      <b/>
      <i/>
      <sz val="2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Calibri"/>
      <family val="2"/>
      <scheme val="minor"/>
    </font>
    <font>
      <b/>
      <vertAlign val="subscript"/>
      <sz val="8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8CCE4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0.59999389629810485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0.59999389629810485"/>
      </right>
      <top/>
      <bottom/>
      <diagonal/>
    </border>
    <border>
      <left/>
      <right style="thin">
        <color theme="4" tint="0.59999389629810485"/>
      </right>
      <top style="thin">
        <color theme="4" tint="-0.249977111117893"/>
      </top>
      <bottom/>
      <diagonal/>
    </border>
    <border>
      <left style="thin">
        <color theme="4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0.59999389629810485"/>
      </left>
      <right/>
      <top/>
      <bottom/>
      <diagonal/>
    </border>
    <border>
      <left style="thin">
        <color theme="4" tint="0.59999389629810485"/>
      </left>
      <right/>
      <top style="thin">
        <color theme="4" tint="-0.249977111117893"/>
      </top>
      <bottom/>
      <diagonal/>
    </border>
    <border>
      <left style="thin">
        <color rgb="FF376091"/>
      </left>
      <right/>
      <top/>
      <bottom style="thin">
        <color rgb="FF75923C"/>
      </bottom>
      <diagonal/>
    </border>
    <border>
      <left/>
      <right/>
      <top/>
      <bottom style="thin">
        <color rgb="FF75923C"/>
      </bottom>
      <diagonal/>
    </border>
    <border>
      <left/>
      <right style="thin">
        <color rgb="FF376091"/>
      </right>
      <top/>
      <bottom style="thin">
        <color rgb="FF75923C"/>
      </bottom>
      <diagonal/>
    </border>
    <border>
      <left style="thin">
        <color rgb="FF75923C"/>
      </left>
      <right/>
      <top style="thin">
        <color rgb="FF75923C"/>
      </top>
      <bottom style="thin">
        <color rgb="FF75923C"/>
      </bottom>
      <diagonal/>
    </border>
    <border>
      <left/>
      <right/>
      <top style="thin">
        <color rgb="FF75923C"/>
      </top>
      <bottom style="thin">
        <color rgb="FF75923C"/>
      </bottom>
      <diagonal/>
    </border>
    <border>
      <left/>
      <right style="thin">
        <color rgb="FF75923C"/>
      </right>
      <top style="thin">
        <color rgb="FF75923C"/>
      </top>
      <bottom style="thin">
        <color rgb="FF75923C"/>
      </bottom>
      <diagonal/>
    </border>
    <border>
      <left/>
      <right style="thin">
        <color rgb="FF75923C"/>
      </right>
      <top style="thin">
        <color rgb="FF75923C"/>
      </top>
      <bottom/>
      <diagonal/>
    </border>
    <border>
      <left style="thin">
        <color rgb="FF75923C"/>
      </left>
      <right style="thin">
        <color rgb="FF75923C"/>
      </right>
      <top style="thin">
        <color rgb="FF75923C"/>
      </top>
      <bottom style="hair">
        <color auto="1"/>
      </bottom>
      <diagonal/>
    </border>
    <border>
      <left style="thin">
        <color rgb="FF75923C"/>
      </left>
      <right style="thin">
        <color rgb="FF75923C"/>
      </right>
      <top style="thin">
        <color rgb="FF75923C"/>
      </top>
      <bottom style="thin">
        <color rgb="FF75923C"/>
      </bottom>
      <diagonal/>
    </border>
    <border>
      <left style="thin">
        <color rgb="FF75923C"/>
      </left>
      <right style="thin">
        <color rgb="FF75923C"/>
      </right>
      <top style="hair">
        <color auto="1"/>
      </top>
      <bottom style="thin">
        <color rgb="FF75923C"/>
      </bottom>
      <diagonal/>
    </border>
    <border>
      <left style="thin">
        <color rgb="FF75923C"/>
      </left>
      <right style="thin">
        <color rgb="FF75923C"/>
      </right>
      <top/>
      <bottom style="thin">
        <color rgb="FF75923C"/>
      </bottom>
      <diagonal/>
    </border>
    <border>
      <left style="thin">
        <color rgb="FF376091"/>
      </left>
      <right/>
      <top/>
      <bottom style="thin">
        <color rgb="FF376091"/>
      </bottom>
      <diagonal/>
    </border>
    <border>
      <left/>
      <right/>
      <top/>
      <bottom style="thin">
        <color rgb="FF376091"/>
      </bottom>
      <diagonal/>
    </border>
    <border>
      <left/>
      <right style="thin">
        <color rgb="FF376091"/>
      </right>
      <top/>
      <bottom style="thin">
        <color rgb="FF376091"/>
      </bottom>
      <diagonal/>
    </border>
    <border>
      <left style="thin">
        <color rgb="FF376091"/>
      </left>
      <right style="thin">
        <color theme="4" tint="-0.249977111117893"/>
      </right>
      <top style="thin">
        <color rgb="FF75923C"/>
      </top>
      <bottom style="thin">
        <color rgb="FF376091"/>
      </bottom>
      <diagonal/>
    </border>
    <border>
      <left style="thin">
        <color rgb="FF376091"/>
      </left>
      <right/>
      <top style="thin">
        <color rgb="FF376091"/>
      </top>
      <bottom style="thin">
        <color rgb="FF376091"/>
      </bottom>
      <diagonal/>
    </border>
    <border>
      <left/>
      <right/>
      <top style="thin">
        <color rgb="FF376091"/>
      </top>
      <bottom style="thin">
        <color rgb="FF376091"/>
      </bottom>
      <diagonal/>
    </border>
    <border>
      <left/>
      <right style="thin">
        <color rgb="FF376091"/>
      </right>
      <top style="thin">
        <color rgb="FF376091"/>
      </top>
      <bottom style="thin">
        <color rgb="FF376091"/>
      </bottom>
      <diagonal/>
    </border>
    <border>
      <left style="thin">
        <color rgb="FF376091"/>
      </left>
      <right style="thin">
        <color rgb="FF376091"/>
      </right>
      <top style="thin">
        <color rgb="FF376091"/>
      </top>
      <bottom style="thin">
        <color rgb="FF37609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3" xfId="0" applyBorder="1"/>
    <xf numFmtId="0" fontId="8" fillId="3" borderId="0" xfId="0" applyFont="1" applyFill="1"/>
    <xf numFmtId="0" fontId="9" fillId="0" borderId="0" xfId="0" applyFont="1"/>
    <xf numFmtId="0" fontId="9" fillId="0" borderId="0" xfId="0" applyFont="1" applyBorder="1"/>
    <xf numFmtId="0" fontId="1" fillId="0" borderId="0" xfId="0" applyFont="1" applyAlignment="1">
      <alignment horizontal="left"/>
    </xf>
    <xf numFmtId="0" fontId="11" fillId="0" borderId="0" xfId="0" applyFont="1"/>
    <xf numFmtId="0" fontId="6" fillId="7" borderId="20" xfId="0" applyNumberFormat="1" applyFont="1" applyFill="1" applyBorder="1" applyAlignment="1" applyProtection="1">
      <alignment horizontal="center" vertical="center"/>
    </xf>
    <xf numFmtId="1" fontId="13" fillId="7" borderId="21" xfId="0" applyNumberFormat="1" applyFont="1" applyFill="1" applyBorder="1" applyAlignment="1" applyProtection="1">
      <alignment horizontal="center"/>
    </xf>
    <xf numFmtId="0" fontId="6" fillId="7" borderId="22" xfId="0" applyNumberFormat="1" applyFont="1" applyFill="1" applyBorder="1" applyAlignment="1" applyProtection="1">
      <alignment horizontal="center" vertical="center" wrapText="1"/>
    </xf>
    <xf numFmtId="0" fontId="13" fillId="7" borderId="23" xfId="0" applyNumberFormat="1" applyFont="1" applyFill="1" applyBorder="1" applyAlignment="1" applyProtection="1">
      <alignment horizontal="center"/>
    </xf>
    <xf numFmtId="0" fontId="13" fillId="7" borderId="24" xfId="0" applyNumberFormat="1" applyFont="1" applyFill="1" applyBorder="1" applyAlignment="1" applyProtection="1">
      <alignment horizontal="center"/>
    </xf>
    <xf numFmtId="2" fontId="13" fillId="7" borderId="22" xfId="0" applyNumberFormat="1" applyFont="1" applyFill="1" applyBorder="1" applyAlignment="1" applyProtection="1">
      <alignment horizontal="center"/>
    </xf>
    <xf numFmtId="165" fontId="13" fillId="9" borderId="28" xfId="0" applyNumberFormat="1" applyFont="1" applyFill="1" applyBorder="1" applyAlignment="1" applyProtection="1">
      <alignment horizontal="center"/>
    </xf>
    <xf numFmtId="164" fontId="6" fillId="9" borderId="32" xfId="0" applyNumberFormat="1" applyFont="1" applyFill="1" applyBorder="1" applyAlignment="1" applyProtection="1">
      <alignment horizontal="center" vertical="center" wrapText="1"/>
    </xf>
    <xf numFmtId="2" fontId="14" fillId="9" borderId="32" xfId="0" applyNumberFormat="1" applyFont="1" applyFill="1" applyBorder="1" applyAlignment="1" applyProtection="1">
      <alignment horizontal="center"/>
    </xf>
    <xf numFmtId="0" fontId="6" fillId="6" borderId="17" xfId="0" applyNumberFormat="1" applyFont="1" applyFill="1" applyBorder="1" applyAlignment="1" applyProtection="1">
      <alignment horizontal="left"/>
    </xf>
    <xf numFmtId="0" fontId="6" fillId="6" borderId="18" xfId="0" applyNumberFormat="1" applyFont="1" applyFill="1" applyBorder="1" applyAlignment="1" applyProtection="1">
      <alignment horizontal="left"/>
    </xf>
    <xf numFmtId="0" fontId="6" fillId="6" borderId="19" xfId="0" applyNumberFormat="1" applyFont="1" applyFill="1" applyBorder="1" applyAlignment="1" applyProtection="1">
      <alignment horizontal="left"/>
    </xf>
    <xf numFmtId="2" fontId="2" fillId="2" borderId="5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6" fillId="6" borderId="17" xfId="0" applyNumberFormat="1" applyFont="1" applyFill="1" applyBorder="1" applyAlignment="1" applyProtection="1">
      <alignment horizontal="left" vertical="center"/>
    </xf>
    <xf numFmtId="0" fontId="6" fillId="6" borderId="18" xfId="0" applyNumberFormat="1" applyFont="1" applyFill="1" applyBorder="1" applyAlignment="1" applyProtection="1">
      <alignment horizontal="left" vertical="center"/>
    </xf>
    <xf numFmtId="0" fontId="6" fillId="6" borderId="19" xfId="0" applyNumberFormat="1" applyFont="1" applyFill="1" applyBorder="1" applyAlignment="1" applyProtection="1">
      <alignment horizontal="left" vertical="center"/>
    </xf>
    <xf numFmtId="0" fontId="12" fillId="5" borderId="14" xfId="0" applyNumberFormat="1" applyFont="1" applyFill="1" applyBorder="1" applyAlignment="1" applyProtection="1">
      <alignment horizontal="left"/>
    </xf>
    <xf numFmtId="0" fontId="12" fillId="5" borderId="15" xfId="0" applyNumberFormat="1" applyFont="1" applyFill="1" applyBorder="1" applyAlignment="1" applyProtection="1">
      <alignment horizontal="left"/>
    </xf>
    <xf numFmtId="0" fontId="12" fillId="5" borderId="16" xfId="0" applyNumberFormat="1" applyFont="1" applyFill="1" applyBorder="1" applyAlignment="1" applyProtection="1">
      <alignment horizontal="left"/>
    </xf>
    <xf numFmtId="2" fontId="5" fillId="8" borderId="29" xfId="0" applyNumberFormat="1" applyFont="1" applyFill="1" applyBorder="1" applyAlignment="1" applyProtection="1">
      <alignment horizontal="left"/>
    </xf>
    <xf numFmtId="2" fontId="5" fillId="8" borderId="30" xfId="0" applyNumberFormat="1" applyFont="1" applyFill="1" applyBorder="1" applyAlignment="1" applyProtection="1">
      <alignment horizontal="left"/>
    </xf>
    <xf numFmtId="2" fontId="5" fillId="8" borderId="31" xfId="0" applyNumberFormat="1" applyFont="1" applyFill="1" applyBorder="1" applyAlignment="1" applyProtection="1">
      <alignment horizontal="left"/>
    </xf>
    <xf numFmtId="0" fontId="6" fillId="8" borderId="25" xfId="0" applyNumberFormat="1" applyFont="1" applyFill="1" applyBorder="1" applyAlignment="1" applyProtection="1">
      <alignment horizontal="left"/>
    </xf>
    <xf numFmtId="0" fontId="6" fillId="8" borderId="26" xfId="0" applyNumberFormat="1" applyFont="1" applyFill="1" applyBorder="1" applyAlignment="1" applyProtection="1">
      <alignment horizontal="left"/>
    </xf>
    <xf numFmtId="0" fontId="6" fillId="8" borderId="27" xfId="0" applyNumberFormat="1" applyFont="1" applyFill="1" applyBorder="1" applyAlignment="1" applyProtection="1">
      <alignment horizontal="left"/>
    </xf>
    <xf numFmtId="0" fontId="6" fillId="8" borderId="29" xfId="0" applyNumberFormat="1" applyFont="1" applyFill="1" applyBorder="1" applyAlignment="1" applyProtection="1">
      <alignment vertical="center"/>
    </xf>
    <xf numFmtId="0" fontId="6" fillId="8" borderId="30" xfId="0" applyNumberFormat="1" applyFont="1" applyFill="1" applyBorder="1" applyAlignment="1" applyProtection="1">
      <alignment vertical="center"/>
    </xf>
    <xf numFmtId="0" fontId="6" fillId="8" borderId="31" xfId="0" applyNumberFormat="1" applyFont="1" applyFill="1" applyBorder="1" applyAlignment="1" applyProtection="1">
      <alignment vertical="center"/>
    </xf>
    <xf numFmtId="0" fontId="5" fillId="8" borderId="29" xfId="0" applyNumberFormat="1" applyFont="1" applyFill="1" applyBorder="1" applyAlignment="1" applyProtection="1">
      <alignment horizontal="left"/>
    </xf>
    <xf numFmtId="0" fontId="5" fillId="8" borderId="30" xfId="0" applyNumberFormat="1" applyFont="1" applyFill="1" applyBorder="1" applyAlignment="1" applyProtection="1">
      <alignment horizontal="left"/>
    </xf>
    <xf numFmtId="0" fontId="5" fillId="8" borderId="31" xfId="0" applyNumberFormat="1" applyFont="1" applyFill="1" applyBorder="1" applyAlignment="1" applyProtection="1">
      <alignment horizontal="left"/>
    </xf>
    <xf numFmtId="0" fontId="3" fillId="4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6" fillId="6" borderId="17" xfId="0" applyNumberFormat="1" applyFont="1" applyFill="1" applyBorder="1" applyAlignment="1" applyProtection="1">
      <alignment vertical="center"/>
    </xf>
    <xf numFmtId="0" fontId="6" fillId="6" borderId="18" xfId="0" applyNumberFormat="1" applyFont="1" applyFill="1" applyBorder="1" applyAlignment="1" applyProtection="1">
      <alignment vertical="center"/>
    </xf>
    <xf numFmtId="0" fontId="6" fillId="6" borderId="19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135881</xdr:colOff>
      <xdr:row>5</xdr:row>
      <xdr:rowOff>77789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74281" cy="1030289"/>
        </a:xfrm>
        <a:prstGeom prst="rect">
          <a:avLst/>
        </a:prstGeom>
        <a:noFill/>
      </xdr:spPr>
    </xdr:pic>
    <xdr:clientData/>
  </xdr:twoCellAnchor>
  <xdr:oneCellAnchor>
    <xdr:from>
      <xdr:col>8</xdr:col>
      <xdr:colOff>76200</xdr:colOff>
      <xdr:row>16</xdr:row>
      <xdr:rowOff>0</xdr:rowOff>
    </xdr:from>
    <xdr:ext cx="1371600" cy="914400"/>
    <xdr:sp macro="" textlink="">
      <xdr:nvSpPr>
        <xdr:cNvPr id="3" name="TextBox 2"/>
        <xdr:cNvSpPr txBox="1"/>
      </xdr:nvSpPr>
      <xdr:spPr>
        <a:xfrm>
          <a:off x="4953000" y="3257550"/>
          <a:ext cx="1371600" cy="9144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en-US" sz="100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Insert required information in the light green input fields</a:t>
          </a:r>
          <a:r>
            <a:rPr lang="en-US" sz="1000">
              <a:latin typeface="Arial" pitchFamily="34" charset="0"/>
              <a:cs typeface="Arial" pitchFamily="34" charset="0"/>
            </a:rPr>
            <a:t> </a:t>
          </a:r>
          <a:endParaRPr lang="en-US" sz="1000" b="1" i="0" u="none" strike="noStrike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8</xdr:col>
      <xdr:colOff>76200</xdr:colOff>
      <xdr:row>21</xdr:row>
      <xdr:rowOff>2</xdr:rowOff>
    </xdr:from>
    <xdr:ext cx="1371600" cy="914400"/>
    <xdr:sp macro="" textlink="">
      <xdr:nvSpPr>
        <xdr:cNvPr id="4" name="TextBox 3"/>
        <xdr:cNvSpPr txBox="1"/>
      </xdr:nvSpPr>
      <xdr:spPr>
        <a:xfrm>
          <a:off x="4953000" y="4257677"/>
          <a:ext cx="1371600" cy="9144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The calculator output will be displayed in the blue output fields in bold</a:t>
          </a:r>
          <a:endParaRPr lang="en-US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46"/>
  <sheetViews>
    <sheetView showGridLines="0" showRowColHeaders="0" tabSelected="1" zoomScaleNormal="100" workbookViewId="0">
      <selection activeCell="C3" sqref="C3"/>
    </sheetView>
  </sheetViews>
  <sheetFormatPr defaultRowHeight="15" x14ac:dyDescent="0.25"/>
  <cols>
    <col min="14" max="16" width="11.7109375" style="9" customWidth="1"/>
  </cols>
  <sheetData>
    <row r="2" spans="1:16" x14ac:dyDescent="0.25">
      <c r="L2" t="s">
        <v>42</v>
      </c>
    </row>
    <row r="7" spans="1:16" ht="30" x14ac:dyDescent="0.4">
      <c r="A7" s="8" t="s">
        <v>0</v>
      </c>
    </row>
    <row r="9" spans="1:16" x14ac:dyDescent="0.25">
      <c r="B9" s="1"/>
      <c r="C9" s="1"/>
      <c r="D9" s="1"/>
      <c r="E9" s="1"/>
    </row>
    <row r="10" spans="1:16" x14ac:dyDescent="0.25">
      <c r="B10" s="2" t="s">
        <v>1</v>
      </c>
      <c r="C10" s="2" t="s">
        <v>2</v>
      </c>
      <c r="D10" s="1"/>
      <c r="E10" s="1"/>
    </row>
    <row r="11" spans="1:16" ht="15.75" x14ac:dyDescent="0.3">
      <c r="B11" s="3">
        <v>1</v>
      </c>
      <c r="C11" s="1" t="s">
        <v>3</v>
      </c>
    </row>
    <row r="12" spans="1:16" ht="15.75" x14ac:dyDescent="0.3">
      <c r="B12" s="3">
        <v>2</v>
      </c>
      <c r="C12" s="1" t="s">
        <v>8</v>
      </c>
    </row>
    <row r="13" spans="1:16" x14ac:dyDescent="0.25">
      <c r="B13" s="3">
        <v>3</v>
      </c>
      <c r="C13" s="1" t="s">
        <v>4</v>
      </c>
    </row>
    <row r="14" spans="1:16" x14ac:dyDescent="0.25">
      <c r="B14" s="3">
        <v>4</v>
      </c>
      <c r="C14" s="1" t="s">
        <v>5</v>
      </c>
    </row>
    <row r="16" spans="1:16" x14ac:dyDescent="0.25">
      <c r="N16"/>
      <c r="O16"/>
      <c r="P16"/>
    </row>
    <row r="17" spans="1:16" ht="18" x14ac:dyDescent="0.25">
      <c r="B17" s="39" t="s">
        <v>0</v>
      </c>
      <c r="C17" s="40"/>
      <c r="D17" s="40"/>
      <c r="E17" s="40"/>
      <c r="F17" s="40"/>
      <c r="G17" s="40"/>
      <c r="H17" s="41"/>
      <c r="N17"/>
      <c r="O17"/>
      <c r="P17"/>
    </row>
    <row r="18" spans="1:16" x14ac:dyDescent="0.25">
      <c r="B18" s="36" t="s">
        <v>6</v>
      </c>
      <c r="C18" s="37"/>
      <c r="D18" s="37"/>
      <c r="E18" s="37"/>
      <c r="F18" s="37"/>
      <c r="G18" s="38"/>
      <c r="H18" s="10" t="s">
        <v>29</v>
      </c>
      <c r="N18"/>
      <c r="O18"/>
      <c r="P18"/>
    </row>
    <row r="19" spans="1:16" x14ac:dyDescent="0.25">
      <c r="B19" s="19" t="s">
        <v>7</v>
      </c>
      <c r="C19" s="20"/>
      <c r="D19" s="20"/>
      <c r="E19" s="20"/>
      <c r="F19" s="20"/>
      <c r="G19" s="21"/>
      <c r="H19" s="11">
        <v>150000</v>
      </c>
      <c r="N19"/>
      <c r="O19"/>
      <c r="P19"/>
    </row>
    <row r="20" spans="1:16" x14ac:dyDescent="0.25">
      <c r="B20" s="60" t="s">
        <v>38</v>
      </c>
      <c r="C20" s="61"/>
      <c r="D20" s="61"/>
      <c r="E20" s="61"/>
      <c r="F20" s="61"/>
      <c r="G20" s="62"/>
      <c r="H20" s="12">
        <v>100</v>
      </c>
      <c r="N20"/>
      <c r="O20"/>
      <c r="P20"/>
    </row>
    <row r="21" spans="1:16" ht="15.75" x14ac:dyDescent="0.3">
      <c r="B21" s="19" t="s">
        <v>35</v>
      </c>
      <c r="C21" s="20"/>
      <c r="D21" s="20"/>
      <c r="E21" s="20"/>
      <c r="F21" s="20"/>
      <c r="G21" s="21"/>
      <c r="H21" s="13">
        <v>1.5</v>
      </c>
      <c r="N21"/>
      <c r="O21"/>
      <c r="P21"/>
    </row>
    <row r="22" spans="1:16" ht="15.75" x14ac:dyDescent="0.3">
      <c r="B22" s="19" t="s">
        <v>41</v>
      </c>
      <c r="C22" s="20"/>
      <c r="D22" s="20"/>
      <c r="E22" s="20"/>
      <c r="F22" s="20"/>
      <c r="G22" s="21"/>
      <c r="H22" s="14">
        <v>1.68</v>
      </c>
      <c r="N22"/>
      <c r="O22"/>
      <c r="P22"/>
    </row>
    <row r="23" spans="1:16" ht="15.75" x14ac:dyDescent="0.3">
      <c r="B23" s="19" t="s">
        <v>34</v>
      </c>
      <c r="C23" s="20"/>
      <c r="D23" s="20"/>
      <c r="E23" s="20"/>
      <c r="F23" s="20"/>
      <c r="G23" s="21"/>
      <c r="H23" s="15">
        <v>12.4</v>
      </c>
      <c r="N23"/>
      <c r="O23"/>
      <c r="P23"/>
    </row>
    <row r="24" spans="1:16" ht="15.75" x14ac:dyDescent="0.3">
      <c r="B24" s="45" t="s">
        <v>36</v>
      </c>
      <c r="C24" s="46"/>
      <c r="D24" s="46"/>
      <c r="E24" s="46"/>
      <c r="F24" s="46"/>
      <c r="G24" s="47"/>
      <c r="H24" s="16">
        <f>H21-(H22*0.3)</f>
        <v>0.996</v>
      </c>
      <c r="N24"/>
      <c r="O24"/>
      <c r="P24"/>
    </row>
    <row r="25" spans="1:16" x14ac:dyDescent="0.25">
      <c r="A25" s="4"/>
      <c r="B25" s="48" t="s">
        <v>39</v>
      </c>
      <c r="C25" s="49"/>
      <c r="D25" s="49"/>
      <c r="E25" s="49"/>
      <c r="F25" s="49"/>
      <c r="G25" s="50"/>
      <c r="H25" s="17">
        <f>(H24/(H23/10)*(H20))</f>
        <v>80.322580645161295</v>
      </c>
      <c r="N25"/>
      <c r="O25"/>
      <c r="P25"/>
    </row>
    <row r="26" spans="1:16" x14ac:dyDescent="0.25">
      <c r="A26" s="4"/>
      <c r="B26" s="51" t="s">
        <v>37</v>
      </c>
      <c r="C26" s="52"/>
      <c r="D26" s="52"/>
      <c r="E26" s="52"/>
      <c r="F26" s="52"/>
      <c r="G26" s="53"/>
      <c r="H26" s="18">
        <f>H24/(H23/10)</f>
        <v>0.8032258064516129</v>
      </c>
      <c r="N26"/>
      <c r="O26"/>
      <c r="P26"/>
    </row>
    <row r="27" spans="1:16" x14ac:dyDescent="0.25">
      <c r="B27" s="42" t="s">
        <v>40</v>
      </c>
      <c r="C27" s="43"/>
      <c r="D27" s="43"/>
      <c r="E27" s="43"/>
      <c r="F27" s="43"/>
      <c r="G27" s="44"/>
      <c r="H27" s="18">
        <f>(H22/70)/(H26)*(H19)/1000</f>
        <v>4.4819277108433733</v>
      </c>
      <c r="N27"/>
      <c r="O27"/>
      <c r="P27"/>
    </row>
    <row r="28" spans="1:16" x14ac:dyDescent="0.25">
      <c r="N28"/>
      <c r="O28"/>
      <c r="P28"/>
    </row>
    <row r="29" spans="1:16" x14ac:dyDescent="0.25">
      <c r="N29"/>
      <c r="O29"/>
      <c r="P29"/>
    </row>
    <row r="30" spans="1:16" x14ac:dyDescent="0.25">
      <c r="N30"/>
      <c r="O30"/>
      <c r="P30"/>
    </row>
    <row r="31" spans="1:16" x14ac:dyDescent="0.25">
      <c r="N31"/>
      <c r="O31"/>
      <c r="P31"/>
    </row>
    <row r="32" spans="1:16" x14ac:dyDescent="0.25">
      <c r="B32" s="5" t="s">
        <v>33</v>
      </c>
      <c r="C32" s="5"/>
      <c r="D32" s="5"/>
      <c r="E32" s="5"/>
      <c r="F32" s="5"/>
      <c r="G32" s="5"/>
      <c r="H32" s="5"/>
      <c r="N32"/>
      <c r="O32"/>
      <c r="P32"/>
    </row>
    <row r="33" spans="1:16" s="6" customFormat="1" ht="30.75" customHeight="1" x14ac:dyDescent="0.2">
      <c r="A33" s="7"/>
      <c r="B33" s="54" t="s">
        <v>9</v>
      </c>
      <c r="C33" s="55"/>
      <c r="D33" s="56"/>
      <c r="E33" s="57" t="s">
        <v>31</v>
      </c>
      <c r="F33" s="58"/>
      <c r="G33" s="55" t="s">
        <v>32</v>
      </c>
      <c r="H33" s="59"/>
    </row>
    <row r="34" spans="1:16" x14ac:dyDescent="0.25">
      <c r="B34" s="25" t="s">
        <v>24</v>
      </c>
      <c r="C34" s="26"/>
      <c r="D34" s="27"/>
      <c r="E34" s="30">
        <v>12.4</v>
      </c>
      <c r="F34" s="27"/>
      <c r="G34" s="26" t="s">
        <v>13</v>
      </c>
      <c r="H34" s="28"/>
      <c r="N34"/>
      <c r="O34"/>
      <c r="P34"/>
    </row>
    <row r="35" spans="1:16" x14ac:dyDescent="0.25">
      <c r="B35" s="33" t="s">
        <v>21</v>
      </c>
      <c r="C35" s="34"/>
      <c r="D35" s="32"/>
      <c r="E35" s="30">
        <v>15</v>
      </c>
      <c r="F35" s="27"/>
      <c r="G35" s="26" t="s">
        <v>13</v>
      </c>
      <c r="H35" s="28"/>
      <c r="N35"/>
      <c r="O35"/>
      <c r="P35"/>
    </row>
    <row r="36" spans="1:16" x14ac:dyDescent="0.25">
      <c r="B36" s="22" t="s">
        <v>25</v>
      </c>
      <c r="C36" s="23"/>
      <c r="D36" s="24"/>
      <c r="E36" s="31">
        <v>13.6</v>
      </c>
      <c r="F36" s="32"/>
      <c r="G36" s="26" t="s">
        <v>26</v>
      </c>
      <c r="H36" s="28"/>
      <c r="N36"/>
      <c r="O36"/>
      <c r="P36"/>
    </row>
    <row r="37" spans="1:16" x14ac:dyDescent="0.25">
      <c r="B37" s="22" t="s">
        <v>22</v>
      </c>
      <c r="C37" s="23"/>
      <c r="D37" s="24"/>
      <c r="E37" s="29">
        <v>15</v>
      </c>
      <c r="F37" s="24"/>
      <c r="G37" s="26" t="s">
        <v>13</v>
      </c>
      <c r="H37" s="28"/>
      <c r="N37"/>
      <c r="O37"/>
      <c r="P37"/>
    </row>
    <row r="38" spans="1:16" x14ac:dyDescent="0.25">
      <c r="B38" s="22" t="s">
        <v>10</v>
      </c>
      <c r="C38" s="23"/>
      <c r="D38" s="24"/>
      <c r="E38" s="29">
        <v>13.6</v>
      </c>
      <c r="F38" s="24"/>
      <c r="G38" s="34" t="s">
        <v>11</v>
      </c>
      <c r="H38" s="35"/>
      <c r="N38"/>
      <c r="O38"/>
      <c r="P38"/>
    </row>
    <row r="39" spans="1:16" x14ac:dyDescent="0.25">
      <c r="B39" s="25" t="s">
        <v>23</v>
      </c>
      <c r="C39" s="26"/>
      <c r="D39" s="27"/>
      <c r="E39" s="30">
        <v>14</v>
      </c>
      <c r="F39" s="27"/>
      <c r="G39" s="26" t="s">
        <v>13</v>
      </c>
      <c r="H39" s="28"/>
      <c r="N39"/>
      <c r="O39"/>
      <c r="P39"/>
    </row>
    <row r="40" spans="1:16" x14ac:dyDescent="0.25">
      <c r="B40" s="25" t="s">
        <v>20</v>
      </c>
      <c r="C40" s="26"/>
      <c r="D40" s="27"/>
      <c r="E40" s="30">
        <v>13.5</v>
      </c>
      <c r="F40" s="27"/>
      <c r="G40" s="26" t="s">
        <v>13</v>
      </c>
      <c r="H40" s="28"/>
      <c r="N40"/>
      <c r="O40"/>
      <c r="P40"/>
    </row>
    <row r="41" spans="1:16" x14ac:dyDescent="0.25">
      <c r="B41" s="25" t="s">
        <v>12</v>
      </c>
      <c r="C41" s="26"/>
      <c r="D41" s="27"/>
      <c r="E41" s="30">
        <v>14</v>
      </c>
      <c r="F41" s="27"/>
      <c r="G41" s="26" t="s">
        <v>13</v>
      </c>
      <c r="H41" s="28"/>
      <c r="N41"/>
      <c r="O41"/>
      <c r="P41"/>
    </row>
    <row r="42" spans="1:16" x14ac:dyDescent="0.25">
      <c r="B42" s="25" t="s">
        <v>27</v>
      </c>
      <c r="C42" s="26"/>
      <c r="D42" s="27"/>
      <c r="E42" s="30">
        <v>13.4</v>
      </c>
      <c r="F42" s="27"/>
      <c r="G42" s="26" t="s">
        <v>28</v>
      </c>
      <c r="H42" s="28"/>
    </row>
    <row r="43" spans="1:16" x14ac:dyDescent="0.25">
      <c r="B43" s="33" t="s">
        <v>14</v>
      </c>
      <c r="C43" s="34"/>
      <c r="D43" s="32"/>
      <c r="E43" s="31">
        <v>12.6</v>
      </c>
      <c r="F43" s="32"/>
      <c r="G43" s="34" t="s">
        <v>15</v>
      </c>
      <c r="H43" s="35"/>
    </row>
    <row r="44" spans="1:16" x14ac:dyDescent="0.25">
      <c r="B44" s="25" t="s">
        <v>16</v>
      </c>
      <c r="C44" s="26"/>
      <c r="D44" s="27"/>
      <c r="E44" s="30">
        <v>15.3</v>
      </c>
      <c r="F44" s="27"/>
      <c r="G44" s="26" t="s">
        <v>17</v>
      </c>
      <c r="H44" s="28"/>
    </row>
    <row r="45" spans="1:16" x14ac:dyDescent="0.25">
      <c r="B45" s="33" t="s">
        <v>18</v>
      </c>
      <c r="C45" s="34"/>
      <c r="D45" s="32"/>
      <c r="E45" s="31">
        <v>11.8</v>
      </c>
      <c r="F45" s="32"/>
      <c r="G45" s="34" t="s">
        <v>19</v>
      </c>
      <c r="H45" s="35"/>
    </row>
    <row r="46" spans="1:16" x14ac:dyDescent="0.25">
      <c r="B46" s="25" t="s">
        <v>29</v>
      </c>
      <c r="C46" s="26"/>
      <c r="D46" s="27"/>
      <c r="E46" s="30">
        <v>12.76</v>
      </c>
      <c r="F46" s="27"/>
      <c r="G46" s="26" t="s">
        <v>30</v>
      </c>
      <c r="H46" s="28"/>
    </row>
  </sheetData>
  <mergeCells count="53">
    <mergeCell ref="B18:G18"/>
    <mergeCell ref="B17:H17"/>
    <mergeCell ref="B27:G27"/>
    <mergeCell ref="G34:H34"/>
    <mergeCell ref="G36:H36"/>
    <mergeCell ref="B35:D35"/>
    <mergeCell ref="B24:G24"/>
    <mergeCell ref="B25:G25"/>
    <mergeCell ref="B26:G26"/>
    <mergeCell ref="B33:D33"/>
    <mergeCell ref="E33:F33"/>
    <mergeCell ref="G33:H33"/>
    <mergeCell ref="B23:G23"/>
    <mergeCell ref="B19:G19"/>
    <mergeCell ref="B20:G20"/>
    <mergeCell ref="B22:G22"/>
    <mergeCell ref="G42:H42"/>
    <mergeCell ref="E34:F34"/>
    <mergeCell ref="E36:F36"/>
    <mergeCell ref="E42:F42"/>
    <mergeCell ref="E46:F46"/>
    <mergeCell ref="G38:H38"/>
    <mergeCell ref="G41:H41"/>
    <mergeCell ref="G43:H43"/>
    <mergeCell ref="G44:H44"/>
    <mergeCell ref="G45:H45"/>
    <mergeCell ref="G40:H40"/>
    <mergeCell ref="E35:F35"/>
    <mergeCell ref="E37:F37"/>
    <mergeCell ref="G46:H46"/>
    <mergeCell ref="G35:H35"/>
    <mergeCell ref="G37:H37"/>
    <mergeCell ref="B46:D46"/>
    <mergeCell ref="E38:F38"/>
    <mergeCell ref="E41:F41"/>
    <mergeCell ref="E43:F43"/>
    <mergeCell ref="E44:F44"/>
    <mergeCell ref="E45:F45"/>
    <mergeCell ref="E40:F40"/>
    <mergeCell ref="E39:F39"/>
    <mergeCell ref="B42:D42"/>
    <mergeCell ref="B41:D41"/>
    <mergeCell ref="B43:D43"/>
    <mergeCell ref="B44:D44"/>
    <mergeCell ref="B45:D45"/>
    <mergeCell ref="B40:D40"/>
    <mergeCell ref="B21:G21"/>
    <mergeCell ref="B37:D37"/>
    <mergeCell ref="B39:D39"/>
    <mergeCell ref="B34:D34"/>
    <mergeCell ref="B36:D36"/>
    <mergeCell ref="B38:D38"/>
    <mergeCell ref="G39:H39"/>
  </mergeCells>
  <pageMargins left="0.7" right="0.7" top="0.75" bottom="0.75" header="0.3" footer="0.3"/>
  <pageSetup paperSize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Fluorescein MSR 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Scott</cp:lastModifiedBy>
  <dcterms:created xsi:type="dcterms:W3CDTF">2010-10-14T18:05:10Z</dcterms:created>
  <dcterms:modified xsi:type="dcterms:W3CDTF">2012-04-13T20:19:35Z</dcterms:modified>
</cp:coreProperties>
</file>